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Financijski plan za 2025.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/>
  <c r="G23" l="1"/>
  <c r="C44"/>
  <c r="C45" l="1"/>
</calcChain>
</file>

<file path=xl/sharedStrings.xml><?xml version="1.0" encoding="utf-8"?>
<sst xmlns="http://schemas.openxmlformats.org/spreadsheetml/2006/main" count="53" uniqueCount="50">
  <si>
    <t>redni br.</t>
  </si>
  <si>
    <t>PRIHODI</t>
  </si>
  <si>
    <t>UKUPNO</t>
  </si>
  <si>
    <t>RASHODI</t>
  </si>
  <si>
    <t>Troškovi tehničkog pregleda i registracije vatrogasnih vozila</t>
  </si>
  <si>
    <t xml:space="preserve">Troškovi održavanja vatrogasnih vozila </t>
  </si>
  <si>
    <t>Troškovi održavanja vatrogasne i druge opreme</t>
  </si>
  <si>
    <t xml:space="preserve">Troškovi goriva </t>
  </si>
  <si>
    <t>Nabavka opreme i Razvojna kapitalna ulaganja</t>
  </si>
  <si>
    <t>Opremanje vatrogasaca djece</t>
  </si>
  <si>
    <t>Troškovi električne energije</t>
  </si>
  <si>
    <t>Troškovi telefona i interneta</t>
  </si>
  <si>
    <t>Troškovi VPN-a</t>
  </si>
  <si>
    <t>Uredski materijal</t>
  </si>
  <si>
    <t>Troškovi informatičke opreme</t>
  </si>
  <si>
    <t>Troškovi godišnjih skupština</t>
  </si>
  <si>
    <t xml:space="preserve">Troškovi posjete društvima </t>
  </si>
  <si>
    <t>Bankovni troškovi</t>
  </si>
  <si>
    <t>Potrošni materijal za čišćenje i održavanje prostora</t>
  </si>
  <si>
    <t>Reprezentacija</t>
  </si>
  <si>
    <t>Premije osiguranja vatrogasnog doma i opreme</t>
  </si>
  <si>
    <t>RTV Pristojba</t>
  </si>
  <si>
    <t>Troškovi zemnog plina</t>
  </si>
  <si>
    <t>Troškovi hrane i pića volontera</t>
  </si>
  <si>
    <t>Školovanje kadrova</t>
  </si>
  <si>
    <t>Premije osiguranja kasko i autoodgovornosti</t>
  </si>
  <si>
    <t>Vatrogasni kamp Fažana</t>
  </si>
  <si>
    <t>Troškovi obilježavanja mjeseca zaštite od požara</t>
  </si>
  <si>
    <t>Troškovi priznanja i odlikovanja</t>
  </si>
  <si>
    <t>Vatrogasne zastavice, čavlići i pokloni</t>
  </si>
  <si>
    <t>Knjigovodstvene usluge</t>
  </si>
  <si>
    <t>Porez na CMV</t>
  </si>
  <si>
    <t>Komunalne usluge</t>
  </si>
  <si>
    <t>Troškovi prijevoza vode građanima</t>
  </si>
  <si>
    <t>Troškovi natjecateljskih ekipa</t>
  </si>
  <si>
    <t>UKUPNO RASHODI:</t>
  </si>
  <si>
    <t>UKUPNO PRIHODI:</t>
  </si>
  <si>
    <t>RAZLIKA PRIHODI-RASHODI:</t>
  </si>
  <si>
    <t>Poštanski troškovi, izdavanje e-Računa</t>
  </si>
  <si>
    <t>Prihod od donacija VZG za redovnu vatrogasnu djelatnost</t>
  </si>
  <si>
    <t>Ostali prihodi</t>
  </si>
  <si>
    <t>Organizacija vatrogasnog natjecanja DVDa</t>
  </si>
  <si>
    <r>
      <t xml:space="preserve">Liječnički pregledi vatrogasaca </t>
    </r>
    <r>
      <rPr>
        <i/>
        <sz val="11"/>
        <color theme="1"/>
        <rFont val="Arial"/>
        <family val="2"/>
        <charset val="238"/>
      </rPr>
      <t xml:space="preserve"> (broj operativaca x 53,75€)</t>
    </r>
  </si>
  <si>
    <t>Stručni seminari  (kamp Fažana i sl.)</t>
  </si>
  <si>
    <t>RASHODI (specifikacija Razvojnih ulaganja, nabavke opreme, školovanja i sl.)</t>
  </si>
  <si>
    <t>EUR</t>
  </si>
  <si>
    <t>FINANCIJSKI PLAN DVDa ZA 2025. GODINU</t>
  </si>
  <si>
    <t>2025. god.</t>
  </si>
  <si>
    <t>Prihod od donacija VZG za kapitalna ulaganja</t>
  </si>
  <si>
    <t>nabava radnih uniformi za natjecateljsku ekipiu</t>
  </si>
</sst>
</file>

<file path=xl/styles.xml><?xml version="1.0" encoding="utf-8"?>
<styleSheet xmlns="http://schemas.openxmlformats.org/spreadsheetml/2006/main">
  <numFmts count="3">
    <numFmt numFmtId="164" formatCode="#,##0.00\ [$€-1]"/>
    <numFmt numFmtId="165" formatCode="0&quot;.&quot;"/>
    <numFmt numFmtId="166" formatCode="#,##0.00\ [$€-41A]"/>
  </numFmts>
  <fonts count="14">
    <font>
      <sz val="11"/>
      <color theme="1"/>
      <name val="Calibri"/>
      <family val="2"/>
      <scheme val="minor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3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Arial"/>
      <family val="2"/>
      <charset val="238"/>
    </font>
    <font>
      <b/>
      <i/>
      <sz val="18"/>
      <color theme="1"/>
      <name val="Arial Narrow"/>
      <family val="2"/>
    </font>
    <font>
      <sz val="10"/>
      <name val="Arial"/>
    </font>
    <font>
      <b/>
      <sz val="12"/>
      <color theme="1"/>
      <name val="Arial"/>
      <family val="2"/>
      <charset val="238"/>
    </font>
    <font>
      <b/>
      <sz val="10"/>
      <color theme="4" tint="-0.249977111117893"/>
      <name val="Arial"/>
      <family val="2"/>
    </font>
    <font>
      <b/>
      <sz val="16"/>
      <color theme="4" tint="-0.249977111117893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0" fontId="5" fillId="4" borderId="2" xfId="0" applyFont="1" applyFill="1" applyBorder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0" fontId="2" fillId="4" borderId="13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164" fontId="2" fillId="3" borderId="3" xfId="0" applyNumberFormat="1" applyFont="1" applyFill="1" applyBorder="1" applyAlignment="1">
      <alignment vertical="center"/>
    </xf>
    <xf numFmtId="164" fontId="10" fillId="4" borderId="2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16" xfId="0" applyFont="1" applyBorder="1"/>
    <xf numFmtId="164" fontId="5" fillId="4" borderId="2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3" fillId="0" borderId="6" xfId="0" applyFont="1" applyBorder="1"/>
    <xf numFmtId="0" fontId="2" fillId="0" borderId="0" xfId="0" applyFont="1" applyAlignment="1">
      <alignment horizontal="center" vertical="center"/>
    </xf>
    <xf numFmtId="0" fontId="5" fillId="6" borderId="2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165" fontId="2" fillId="2" borderId="4" xfId="0" applyNumberFormat="1" applyFont="1" applyFill="1" applyBorder="1" applyAlignment="1">
      <alignment horizontal="center"/>
    </xf>
    <xf numFmtId="166" fontId="2" fillId="3" borderId="16" xfId="0" applyNumberFormat="1" applyFont="1" applyFill="1" applyBorder="1"/>
    <xf numFmtId="166" fontId="13" fillId="3" borderId="17" xfId="0" applyNumberFormat="1" applyFont="1" applyFill="1" applyBorder="1"/>
    <xf numFmtId="166" fontId="2" fillId="3" borderId="17" xfId="0" applyNumberFormat="1" applyFont="1" applyFill="1" applyBorder="1"/>
    <xf numFmtId="166" fontId="5" fillId="6" borderId="1" xfId="0" applyNumberFormat="1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</cellXfs>
  <cellStyles count="3">
    <cellStyle name="Normal 2" xfId="2"/>
    <cellStyle name="Normalno 2" xfId="1"/>
    <cellStyle name="Obično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#,##0.00\ [$€-41A]"/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relativeIndent="255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medium">
          <color indexed="64"/>
        </right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vertical="center" textRotation="0" indent="0" relativeIndent="255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relativeIndent="255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2:C45" totalsRowShown="0" headerRowBorderDxfId="9" tableBorderDxfId="8">
  <tableColumns count="3">
    <tableColumn id="1" name="redni br." dataDxfId="7"/>
    <tableColumn id="2" name="PRIHODI" dataDxfId="6"/>
    <tableColumn id="3" name="2025. god." dataDxfId="5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Table5" displayName="Table5" ref="E8:G23" totalsRowShown="0" headerRowBorderDxfId="4" tableBorderDxfId="3">
  <autoFilter ref="E8:G23"/>
  <tableColumns count="3">
    <tableColumn id="1" name="redni br." dataDxfId="2"/>
    <tableColumn id="2" name="RASHODI (specifikacija Razvojnih ulaganja, nabavke opreme, školovanja i sl.)" dataDxfId="1"/>
    <tableColumn id="3" name="EUR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>
      <selection activeCell="F6" sqref="F6"/>
    </sheetView>
  </sheetViews>
  <sheetFormatPr defaultRowHeight="15"/>
  <cols>
    <col min="1" max="1" width="6.42578125" customWidth="1"/>
    <col min="2" max="2" width="72.42578125" customWidth="1"/>
    <col min="3" max="3" width="16.85546875" customWidth="1"/>
    <col min="5" max="5" width="7.7109375" customWidth="1"/>
    <col min="6" max="6" width="70.28515625" bestFit="1" customWidth="1"/>
    <col min="7" max="7" width="16.28515625" customWidth="1"/>
  </cols>
  <sheetData>
    <row r="1" spans="1:7" ht="55.5" customHeight="1" thickBot="1">
      <c r="A1" s="37" t="s">
        <v>46</v>
      </c>
      <c r="B1" s="38"/>
      <c r="C1" s="39"/>
    </row>
    <row r="2" spans="1:7" ht="51" customHeight="1" thickBot="1">
      <c r="A2" s="9" t="s">
        <v>0</v>
      </c>
      <c r="B2" s="21" t="s">
        <v>1</v>
      </c>
      <c r="C2" s="21" t="s">
        <v>47</v>
      </c>
    </row>
    <row r="3" spans="1:7" ht="15.75" thickBot="1">
      <c r="A3" s="25">
        <v>1</v>
      </c>
      <c r="B3" s="22" t="s">
        <v>39</v>
      </c>
      <c r="C3" s="17">
        <v>12000</v>
      </c>
    </row>
    <row r="4" spans="1:7" ht="15.75" thickBot="1">
      <c r="A4" s="25">
        <v>2</v>
      </c>
      <c r="B4" s="28" t="s">
        <v>48</v>
      </c>
      <c r="C4" s="17">
        <v>4000</v>
      </c>
    </row>
    <row r="5" spans="1:7" ht="15.75" thickBot="1">
      <c r="A5" s="25">
        <v>3</v>
      </c>
      <c r="B5" s="23" t="s">
        <v>40</v>
      </c>
      <c r="C5" s="17">
        <v>32777.5</v>
      </c>
    </row>
    <row r="6" spans="1:7" ht="26.25" customHeight="1" thickBot="1">
      <c r="A6" s="1"/>
      <c r="B6" s="11" t="s">
        <v>36</v>
      </c>
      <c r="C6" s="24">
        <f>SUM(C3:C5)</f>
        <v>48777.5</v>
      </c>
    </row>
    <row r="7" spans="1:7" ht="24.75" customHeight="1" thickBot="1">
      <c r="A7" s="1"/>
      <c r="B7" s="2"/>
      <c r="C7" s="12"/>
    </row>
    <row r="8" spans="1:7" ht="51" customHeight="1" thickBot="1">
      <c r="A8" s="6" t="s">
        <v>0</v>
      </c>
      <c r="B8" s="7" t="s">
        <v>3</v>
      </c>
      <c r="C8" s="8" t="s">
        <v>47</v>
      </c>
      <c r="E8" s="26" t="s">
        <v>0</v>
      </c>
      <c r="F8" s="27" t="s">
        <v>44</v>
      </c>
      <c r="G8" s="27" t="s">
        <v>45</v>
      </c>
    </row>
    <row r="9" spans="1:7" ht="15.75" thickBot="1">
      <c r="A9" s="25">
        <v>1</v>
      </c>
      <c r="B9" s="3" t="s">
        <v>4</v>
      </c>
      <c r="C9" s="17">
        <v>1000</v>
      </c>
      <c r="E9" s="32">
        <v>1</v>
      </c>
      <c r="F9" s="31" t="s">
        <v>49</v>
      </c>
      <c r="G9" s="33">
        <v>0</v>
      </c>
    </row>
    <row r="10" spans="1:7" ht="15.75" thickBot="1">
      <c r="A10" s="25">
        <v>2</v>
      </c>
      <c r="B10" s="4" t="s">
        <v>5</v>
      </c>
      <c r="C10" s="19">
        <v>10000</v>
      </c>
      <c r="E10" s="32">
        <v>2</v>
      </c>
      <c r="F10" s="4"/>
      <c r="G10" s="33">
        <v>0</v>
      </c>
    </row>
    <row r="11" spans="1:7" ht="15.75" thickBot="1">
      <c r="A11" s="25">
        <v>3</v>
      </c>
      <c r="B11" s="4" t="s">
        <v>25</v>
      </c>
      <c r="C11" s="19">
        <v>3300</v>
      </c>
      <c r="E11" s="32">
        <v>3</v>
      </c>
      <c r="F11" s="4"/>
      <c r="G11" s="33">
        <v>0</v>
      </c>
    </row>
    <row r="12" spans="1:7" ht="15.75" thickBot="1">
      <c r="A12" s="25">
        <v>4</v>
      </c>
      <c r="B12" s="4" t="s">
        <v>31</v>
      </c>
      <c r="C12" s="19">
        <v>250</v>
      </c>
      <c r="E12" s="32">
        <v>4</v>
      </c>
      <c r="F12" s="4"/>
      <c r="G12" s="33">
        <v>0</v>
      </c>
    </row>
    <row r="13" spans="1:7" ht="15.75" thickBot="1">
      <c r="A13" s="25">
        <v>5</v>
      </c>
      <c r="B13" s="4" t="s">
        <v>6</v>
      </c>
      <c r="C13" s="19">
        <v>3000</v>
      </c>
      <c r="E13" s="32">
        <v>5</v>
      </c>
      <c r="F13" s="4"/>
      <c r="G13" s="33">
        <v>0</v>
      </c>
    </row>
    <row r="14" spans="1:7" ht="15.75" thickBot="1">
      <c r="A14" s="25">
        <v>6</v>
      </c>
      <c r="B14" s="4" t="s">
        <v>7</v>
      </c>
      <c r="C14" s="19">
        <v>8500</v>
      </c>
      <c r="E14" s="32">
        <v>6</v>
      </c>
      <c r="F14" s="4"/>
      <c r="G14" s="33">
        <v>0</v>
      </c>
    </row>
    <row r="15" spans="1:7" ht="15.75" thickBot="1">
      <c r="A15" s="25">
        <v>7</v>
      </c>
      <c r="B15" s="4" t="s">
        <v>9</v>
      </c>
      <c r="C15" s="19">
        <v>500</v>
      </c>
      <c r="E15" s="32">
        <v>7</v>
      </c>
      <c r="F15" s="4"/>
      <c r="G15" s="33">
        <v>0</v>
      </c>
    </row>
    <row r="16" spans="1:7" ht="15.75" thickBot="1">
      <c r="A16" s="25">
        <v>8</v>
      </c>
      <c r="B16" s="4" t="s">
        <v>34</v>
      </c>
      <c r="C16" s="19">
        <v>1500</v>
      </c>
      <c r="E16" s="32">
        <v>8</v>
      </c>
      <c r="F16" s="4"/>
      <c r="G16" s="33">
        <v>0</v>
      </c>
    </row>
    <row r="17" spans="1:7" ht="15.75" thickBot="1">
      <c r="A17" s="25">
        <v>9</v>
      </c>
      <c r="B17" s="4" t="s">
        <v>26</v>
      </c>
      <c r="C17" s="19">
        <v>0</v>
      </c>
      <c r="E17" s="32">
        <v>9</v>
      </c>
      <c r="F17" s="4"/>
      <c r="G17" s="33">
        <v>0</v>
      </c>
    </row>
    <row r="18" spans="1:7" ht="15.75" thickBot="1">
      <c r="A18" s="25">
        <v>10</v>
      </c>
      <c r="B18" s="4" t="s">
        <v>41</v>
      </c>
      <c r="C18" s="19">
        <v>800</v>
      </c>
      <c r="E18" s="32">
        <v>10</v>
      </c>
      <c r="F18" s="4"/>
      <c r="G18" s="33">
        <v>0</v>
      </c>
    </row>
    <row r="19" spans="1:7" ht="15.75" thickBot="1">
      <c r="A19" s="25">
        <v>11</v>
      </c>
      <c r="B19" s="4" t="s">
        <v>10</v>
      </c>
      <c r="C19" s="19">
        <v>1600</v>
      </c>
      <c r="E19" s="32">
        <v>11</v>
      </c>
      <c r="F19" s="28"/>
      <c r="G19" s="34">
        <v>0</v>
      </c>
    </row>
    <row r="20" spans="1:7" ht="15.75" thickBot="1">
      <c r="A20" s="25">
        <v>12</v>
      </c>
      <c r="B20" s="4" t="s">
        <v>11</v>
      </c>
      <c r="C20" s="19">
        <v>700</v>
      </c>
      <c r="E20" s="32">
        <v>12</v>
      </c>
      <c r="F20" s="28"/>
      <c r="G20" s="34">
        <v>0</v>
      </c>
    </row>
    <row r="21" spans="1:7" ht="15.75" thickBot="1">
      <c r="A21" s="25">
        <v>13</v>
      </c>
      <c r="B21" s="4" t="s">
        <v>12</v>
      </c>
      <c r="C21" s="19">
        <v>450</v>
      </c>
      <c r="E21" s="32">
        <v>13</v>
      </c>
      <c r="F21" s="28"/>
      <c r="G21" s="34">
        <v>0</v>
      </c>
    </row>
    <row r="22" spans="1:7" ht="15.75" thickBot="1">
      <c r="A22" s="25">
        <v>14</v>
      </c>
      <c r="B22" s="4" t="s">
        <v>13</v>
      </c>
      <c r="C22" s="19">
        <v>600</v>
      </c>
      <c r="D22" s="10"/>
      <c r="E22" s="32">
        <v>14</v>
      </c>
      <c r="F22" s="4"/>
      <c r="G22" s="35">
        <v>0</v>
      </c>
    </row>
    <row r="23" spans="1:7" ht="17.25" thickBot="1">
      <c r="A23" s="25">
        <v>15</v>
      </c>
      <c r="B23" s="4" t="s">
        <v>14</v>
      </c>
      <c r="C23" s="19">
        <v>700</v>
      </c>
      <c r="E23" s="29"/>
      <c r="F23" s="30" t="s">
        <v>2</v>
      </c>
      <c r="G23" s="36">
        <f>G9+G10+G11+G12+G13+G14+G15+G16+G17+G18+G19+G20+G21+G22</f>
        <v>0</v>
      </c>
    </row>
    <row r="24" spans="1:7" ht="15.75" thickBot="1">
      <c r="A24" s="25">
        <v>16</v>
      </c>
      <c r="B24" s="4" t="s">
        <v>15</v>
      </c>
      <c r="C24" s="19">
        <v>800</v>
      </c>
    </row>
    <row r="25" spans="1:7" ht="15.75" thickBot="1">
      <c r="A25" s="25">
        <v>17</v>
      </c>
      <c r="B25" s="4" t="s">
        <v>16</v>
      </c>
      <c r="C25" s="19">
        <v>500</v>
      </c>
    </row>
    <row r="26" spans="1:7" ht="15.75" thickBot="1">
      <c r="A26" s="25">
        <v>18</v>
      </c>
      <c r="B26" s="4" t="s">
        <v>17</v>
      </c>
      <c r="C26" s="19">
        <v>450</v>
      </c>
    </row>
    <row r="27" spans="1:7" ht="15.75" thickBot="1">
      <c r="A27" s="25">
        <v>19</v>
      </c>
      <c r="B27" s="4" t="s">
        <v>18</v>
      </c>
      <c r="C27" s="19">
        <v>400</v>
      </c>
    </row>
    <row r="28" spans="1:7" ht="15.75" thickBot="1">
      <c r="A28" s="25">
        <v>20</v>
      </c>
      <c r="B28" s="4" t="s">
        <v>19</v>
      </c>
      <c r="C28" s="19">
        <v>400</v>
      </c>
    </row>
    <row r="29" spans="1:7" ht="15.75" thickBot="1">
      <c r="A29" s="25">
        <v>21</v>
      </c>
      <c r="B29" s="4" t="s">
        <v>21</v>
      </c>
      <c r="C29" s="19">
        <v>270</v>
      </c>
    </row>
    <row r="30" spans="1:7" ht="15.75" thickBot="1">
      <c r="A30" s="25">
        <v>22</v>
      </c>
      <c r="B30" s="4" t="s">
        <v>32</v>
      </c>
      <c r="C30" s="19">
        <v>0</v>
      </c>
    </row>
    <row r="31" spans="1:7" ht="15.75" thickBot="1">
      <c r="A31" s="25">
        <v>23</v>
      </c>
      <c r="B31" s="4" t="s">
        <v>22</v>
      </c>
      <c r="C31" s="19">
        <v>2900</v>
      </c>
    </row>
    <row r="32" spans="1:7" ht="15.75" thickBot="1">
      <c r="A32" s="25">
        <v>24</v>
      </c>
      <c r="B32" s="4" t="s">
        <v>23</v>
      </c>
      <c r="C32" s="19">
        <v>800</v>
      </c>
    </row>
    <row r="33" spans="1:6" ht="15.75" thickBot="1">
      <c r="A33" s="25">
        <v>25</v>
      </c>
      <c r="B33" s="4" t="s">
        <v>24</v>
      </c>
      <c r="C33" s="19">
        <v>0</v>
      </c>
    </row>
    <row r="34" spans="1:6" ht="15.75" thickBot="1">
      <c r="A34" s="25">
        <v>26</v>
      </c>
      <c r="B34" s="5" t="s">
        <v>33</v>
      </c>
      <c r="C34" s="19">
        <v>6200</v>
      </c>
    </row>
    <row r="35" spans="1:6" ht="15.75" thickBot="1">
      <c r="A35" s="25">
        <v>27</v>
      </c>
      <c r="B35" s="4" t="s">
        <v>27</v>
      </c>
      <c r="C35" s="19">
        <v>500</v>
      </c>
    </row>
    <row r="36" spans="1:6" ht="15.75" thickBot="1">
      <c r="A36" s="25">
        <v>28</v>
      </c>
      <c r="B36" s="4" t="s">
        <v>29</v>
      </c>
      <c r="C36" s="19">
        <v>500</v>
      </c>
    </row>
    <row r="37" spans="1:6" ht="15.75" thickBot="1">
      <c r="A37" s="25">
        <v>29</v>
      </c>
      <c r="B37" s="4" t="s">
        <v>38</v>
      </c>
      <c r="C37" s="19">
        <v>200</v>
      </c>
    </row>
    <row r="38" spans="1:6" ht="15.75" thickBot="1">
      <c r="A38" s="25">
        <v>30</v>
      </c>
      <c r="B38" s="4" t="s">
        <v>30</v>
      </c>
      <c r="C38" s="19">
        <v>640</v>
      </c>
    </row>
    <row r="39" spans="1:6" ht="15.75" thickBot="1">
      <c r="A39" s="25">
        <v>31</v>
      </c>
      <c r="B39" s="4" t="s">
        <v>42</v>
      </c>
      <c r="C39" s="19">
        <v>537.5</v>
      </c>
    </row>
    <row r="40" spans="1:6" ht="15.75" thickBot="1">
      <c r="A40" s="25">
        <v>32</v>
      </c>
      <c r="B40" s="4" t="s">
        <v>43</v>
      </c>
      <c r="C40" s="19">
        <v>200</v>
      </c>
    </row>
    <row r="41" spans="1:6" ht="15.75" thickBot="1">
      <c r="A41" s="25">
        <v>33</v>
      </c>
      <c r="B41" s="4" t="s">
        <v>28</v>
      </c>
      <c r="C41" s="19">
        <v>300</v>
      </c>
    </row>
    <row r="42" spans="1:6" ht="15.75" thickBot="1">
      <c r="A42" s="25">
        <v>34</v>
      </c>
      <c r="B42" s="4" t="s">
        <v>20</v>
      </c>
      <c r="C42" s="19">
        <v>480</v>
      </c>
      <c r="E42" s="20"/>
      <c r="F42" s="20"/>
    </row>
    <row r="43" spans="1:6" ht="15.75" thickBot="1">
      <c r="A43" s="25">
        <v>35</v>
      </c>
      <c r="B43" s="4" t="s">
        <v>8</v>
      </c>
      <c r="C43" s="19">
        <v>0</v>
      </c>
    </row>
    <row r="44" spans="1:6" ht="33.75" customHeight="1" thickBot="1">
      <c r="A44" s="13"/>
      <c r="B44" s="16" t="s">
        <v>35</v>
      </c>
      <c r="C44" s="18">
        <f>C9+C10+C11+C12+C13+C14+C15+C16+C17+C18+C19+C20+C21+C22+C23+C24+C25+C26+C27+C28+C29+C30+C31+C32+C33+C34+C35+C36+C38+C39+C40+C41+C42+C43</f>
        <v>48777.5</v>
      </c>
    </row>
    <row r="45" spans="1:6" ht="28.5" customHeight="1" thickBot="1">
      <c r="A45" s="14"/>
      <c r="B45" s="15" t="s">
        <v>37</v>
      </c>
      <c r="C45" s="18">
        <f>C6-C44</f>
        <v>0</v>
      </c>
    </row>
  </sheetData>
  <mergeCells count="1">
    <mergeCell ref="A1:C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Financijski plan za 2025.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Petravic, Ivica</dc:creator>
  <cp:lastModifiedBy>Windows User</cp:lastModifiedBy>
  <dcterms:created xsi:type="dcterms:W3CDTF">2023-10-26T11:45:27Z</dcterms:created>
  <dcterms:modified xsi:type="dcterms:W3CDTF">2024-10-11T16:46:28Z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f72598-90ab-4748-9618-88402b5e95d2_Enabled">
    <vt:lpwstr>true</vt:lpwstr>
  </property>
  <property fmtid="{D5CDD505-2E9C-101B-9397-08002B2CF9AE}" pid="3" name="MSIP_Label_68f72598-90ab-4748-9618-88402b5e95d2_SetDate">
    <vt:lpwstr>2023-10-26T13:01:39Z</vt:lpwstr>
  </property>
  <property fmtid="{D5CDD505-2E9C-101B-9397-08002B2CF9AE}" pid="4" name="MSIP_Label_68f72598-90ab-4748-9618-88402b5e95d2_Method">
    <vt:lpwstr>Privileged</vt:lpwstr>
  </property>
  <property fmtid="{D5CDD505-2E9C-101B-9397-08002B2CF9AE}" pid="5" name="MSIP_Label_68f72598-90ab-4748-9618-88402b5e95d2_Name">
    <vt:lpwstr>68f72598-90ab-4748-9618-88402b5e95d2</vt:lpwstr>
  </property>
  <property fmtid="{D5CDD505-2E9C-101B-9397-08002B2CF9AE}" pid="6" name="MSIP_Label_68f72598-90ab-4748-9618-88402b5e95d2_SiteId">
    <vt:lpwstr>7a916015-20ae-4ad1-9170-eefd915e9272</vt:lpwstr>
  </property>
  <property fmtid="{D5CDD505-2E9C-101B-9397-08002B2CF9AE}" pid="7" name="MSIP_Label_68f72598-90ab-4748-9618-88402b5e95d2_ActionId">
    <vt:lpwstr>2411b267-005e-4eab-91bb-7a8fa75846b1</vt:lpwstr>
  </property>
  <property fmtid="{D5CDD505-2E9C-101B-9397-08002B2CF9AE}" pid="8" name="MSIP_Label_68f72598-90ab-4748-9618-88402b5e95d2_ContentBits">
    <vt:lpwstr>0</vt:lpwstr>
  </property>
</Properties>
</file>